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_echange\alice\Web_consoZan\consoZan_SNA\"/>
    </mc:Choice>
  </mc:AlternateContent>
  <bookViews>
    <workbookView xWindow="0" yWindow="0" windowWidth="28800" windowHeight="11850"/>
  </bookViews>
  <sheets>
    <sheet name="résultats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5" l="1"/>
  <c r="B27" i="5"/>
  <c r="C26" i="5"/>
  <c r="D26" i="5" s="1"/>
  <c r="F26" i="5" s="1"/>
  <c r="C25" i="5"/>
  <c r="D25" i="5" s="1"/>
  <c r="F25" i="5" s="1"/>
  <c r="C24" i="5"/>
  <c r="D24" i="5" s="1"/>
  <c r="F24" i="5" s="1"/>
  <c r="C23" i="5"/>
  <c r="D23" i="5" s="1"/>
  <c r="F23" i="5" s="1"/>
  <c r="C22" i="5"/>
  <c r="D22" i="5" s="1"/>
  <c r="F22" i="5" s="1"/>
  <c r="C21" i="5"/>
  <c r="D21" i="5" s="1"/>
  <c r="F21" i="5" s="1"/>
  <c r="C20" i="5"/>
  <c r="D20" i="5" s="1"/>
  <c r="F20" i="5" s="1"/>
  <c r="C19" i="5"/>
  <c r="D19" i="5" s="1"/>
  <c r="F19" i="5" s="1"/>
  <c r="C18" i="5"/>
  <c r="D18" i="5" s="1"/>
  <c r="F18" i="5" s="1"/>
  <c r="C17" i="5"/>
  <c r="D17" i="5" s="1"/>
  <c r="F17" i="5" s="1"/>
  <c r="E13" i="5"/>
  <c r="B13" i="5"/>
  <c r="C12" i="5"/>
  <c r="D12" i="5" s="1"/>
  <c r="F12" i="5" s="1"/>
  <c r="C11" i="5"/>
  <c r="D11" i="5" s="1"/>
  <c r="F11" i="5" s="1"/>
  <c r="C10" i="5"/>
  <c r="D10" i="5" s="1"/>
  <c r="F10" i="5" s="1"/>
  <c r="C9" i="5"/>
  <c r="D9" i="5" s="1"/>
  <c r="F9" i="5" s="1"/>
  <c r="C8" i="5"/>
  <c r="D8" i="5" s="1"/>
  <c r="F8" i="5" s="1"/>
  <c r="C7" i="5"/>
  <c r="D7" i="5" s="1"/>
  <c r="F7" i="5" s="1"/>
  <c r="C6" i="5"/>
  <c r="D6" i="5" s="1"/>
  <c r="F6" i="5" s="1"/>
  <c r="C5" i="5"/>
  <c r="D5" i="5" s="1"/>
  <c r="F5" i="5" s="1"/>
  <c r="C4" i="5"/>
  <c r="D4" i="5" s="1"/>
  <c r="F4" i="5" s="1"/>
  <c r="C3" i="5"/>
  <c r="D3" i="5" s="1"/>
  <c r="F3" i="5" s="1"/>
  <c r="C27" i="5" l="1"/>
  <c r="D27" i="5"/>
  <c r="F27" i="5" s="1"/>
  <c r="C13" i="5"/>
  <c r="D13" i="5"/>
  <c r="F13" i="5" s="1"/>
</calcChain>
</file>

<file path=xl/sharedStrings.xml><?xml version="1.0" encoding="utf-8"?>
<sst xmlns="http://schemas.openxmlformats.org/spreadsheetml/2006/main" count="36" uniqueCount="20">
  <si>
    <t>Commune</t>
  </si>
  <si>
    <t>Conso ZAN 2009-2021 (ha)</t>
  </si>
  <si>
    <t>Rythme annuel (ha/an)</t>
  </si>
  <si>
    <t>Référence sur 10 ans (ha)</t>
  </si>
  <si>
    <t>Référence ONAS (ha)</t>
  </si>
  <si>
    <t>Ecart ONAS</t>
  </si>
  <si>
    <t>Total général</t>
  </si>
  <si>
    <t>Sur 2009-2020</t>
  </si>
  <si>
    <t>Conso ZAN 2009-2020 (ha)</t>
  </si>
  <si>
    <t>Sur 2009-2021</t>
  </si>
  <si>
    <t>Besné</t>
  </si>
  <si>
    <t>Donges</t>
  </si>
  <si>
    <t>La Chapelle-des-Marais</t>
  </si>
  <si>
    <t>Montoir-de-Bretagne</t>
  </si>
  <si>
    <t>Pornichet</t>
  </si>
  <si>
    <t>Saint-André-des-Eaux</t>
  </si>
  <si>
    <t>Saint-Joachim</t>
  </si>
  <si>
    <t>Saint-Malo-de-Guersac</t>
  </si>
  <si>
    <t>Saint-Nazaire</t>
  </si>
  <si>
    <t>Trignac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</si>
</sst>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left" indent="1"/>
    </xf>
    <xf numFmtId="1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B30" sqref="B30"/>
    </sheetView>
  </sheetViews>
  <sheetFormatPr baseColWidth="10" defaultRowHeight="15" x14ac:dyDescent="0.25"/>
  <cols>
    <col min="1" max="1" width="21.5703125" bestFit="1" customWidth="1"/>
    <col min="2" max="2" width="23.42578125" bestFit="1" customWidth="1"/>
    <col min="3" max="3" width="19.42578125" customWidth="1"/>
    <col min="4" max="4" width="20.7109375" bestFit="1" customWidth="1"/>
    <col min="5" max="5" width="22.28515625" bestFit="1" customWidth="1"/>
    <col min="6" max="6" width="18.7109375" bestFit="1" customWidth="1"/>
    <col min="7" max="7" width="9.7109375" bestFit="1" customWidth="1"/>
  </cols>
  <sheetData>
    <row r="1" spans="1:6" x14ac:dyDescent="0.25">
      <c r="A1" s="9" t="s">
        <v>9</v>
      </c>
      <c r="B1" s="9"/>
      <c r="C1" s="9"/>
      <c r="D1" s="9"/>
      <c r="E1" s="9"/>
      <c r="F1" s="9"/>
    </row>
    <row r="2" spans="1: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</row>
    <row r="3" spans="1:6" x14ac:dyDescent="0.25">
      <c r="A3" s="3" t="s">
        <v>10</v>
      </c>
      <c r="B3" s="4">
        <v>25.497322003372044</v>
      </c>
      <c r="C3" s="4">
        <f t="shared" ref="C3:C12" si="0">B3/12</f>
        <v>2.1247768336143369</v>
      </c>
      <c r="D3" s="4">
        <f t="shared" ref="D3:D12" si="1">C3*10</f>
        <v>21.24776833614337</v>
      </c>
      <c r="E3" s="8">
        <v>12</v>
      </c>
      <c r="F3" s="2">
        <f t="shared" ref="F3:F12" si="2">D3-E3</f>
        <v>9.2477683361433698</v>
      </c>
    </row>
    <row r="4" spans="1:6" x14ac:dyDescent="0.25">
      <c r="A4" s="3" t="s">
        <v>11</v>
      </c>
      <c r="B4" s="4">
        <v>40.090806970042088</v>
      </c>
      <c r="C4" s="4">
        <f t="shared" si="0"/>
        <v>3.3409005808368408</v>
      </c>
      <c r="D4" s="4">
        <f t="shared" si="1"/>
        <v>33.409005808368406</v>
      </c>
      <c r="E4" s="8">
        <v>48</v>
      </c>
      <c r="F4" s="2">
        <f t="shared" si="2"/>
        <v>-14.590994191631594</v>
      </c>
    </row>
    <row r="5" spans="1:6" x14ac:dyDescent="0.25">
      <c r="A5" s="3" t="s">
        <v>12</v>
      </c>
      <c r="B5" s="4">
        <v>10.490009299576247</v>
      </c>
      <c r="C5" s="4">
        <f t="shared" si="0"/>
        <v>0.87416744163135396</v>
      </c>
      <c r="D5" s="4">
        <f t="shared" si="1"/>
        <v>8.7416744163135398</v>
      </c>
      <c r="E5" s="8">
        <v>10</v>
      </c>
      <c r="F5" s="2">
        <f t="shared" si="2"/>
        <v>-1.2583255836864602</v>
      </c>
    </row>
    <row r="6" spans="1:6" x14ac:dyDescent="0.25">
      <c r="A6" s="3" t="s">
        <v>13</v>
      </c>
      <c r="B6" s="4">
        <v>91.387368045420928</v>
      </c>
      <c r="C6" s="4">
        <f t="shared" si="0"/>
        <v>7.615614003785077</v>
      </c>
      <c r="D6" s="4">
        <f t="shared" si="1"/>
        <v>76.156140037850776</v>
      </c>
      <c r="E6" s="8">
        <v>31</v>
      </c>
      <c r="F6" s="2">
        <f t="shared" si="2"/>
        <v>45.156140037850776</v>
      </c>
    </row>
    <row r="7" spans="1:6" x14ac:dyDescent="0.25">
      <c r="A7" s="3" t="s">
        <v>14</v>
      </c>
      <c r="B7" s="4">
        <v>44.444562579904968</v>
      </c>
      <c r="C7" s="1">
        <f>B7/12</f>
        <v>3.703713548325414</v>
      </c>
      <c r="D7" s="1">
        <f>C7*10</f>
        <v>37.03713548325414</v>
      </c>
      <c r="E7" s="8">
        <v>23</v>
      </c>
      <c r="F7" s="2">
        <f t="shared" si="2"/>
        <v>14.03713548325414</v>
      </c>
    </row>
    <row r="8" spans="1:6" x14ac:dyDescent="0.25">
      <c r="A8" s="3" t="s">
        <v>15</v>
      </c>
      <c r="B8" s="4">
        <v>45.710545864023821</v>
      </c>
      <c r="C8" s="4">
        <f t="shared" si="0"/>
        <v>3.8092121553353184</v>
      </c>
      <c r="D8" s="4">
        <f t="shared" si="1"/>
        <v>38.092121553353181</v>
      </c>
      <c r="E8" s="8">
        <v>33</v>
      </c>
      <c r="F8" s="2">
        <f t="shared" si="2"/>
        <v>5.0921215533531807</v>
      </c>
    </row>
    <row r="9" spans="1:6" x14ac:dyDescent="0.25">
      <c r="A9" s="3" t="s">
        <v>16</v>
      </c>
      <c r="B9" s="4">
        <v>7.8291623620970601</v>
      </c>
      <c r="C9" s="4">
        <f t="shared" si="0"/>
        <v>0.65243019684142167</v>
      </c>
      <c r="D9" s="4">
        <f t="shared" si="1"/>
        <v>6.5243019684142167</v>
      </c>
      <c r="E9" s="8">
        <v>7</v>
      </c>
      <c r="F9" s="2">
        <f t="shared" si="2"/>
        <v>-0.47569803158578328</v>
      </c>
    </row>
    <row r="10" spans="1:6" x14ac:dyDescent="0.25">
      <c r="A10" s="3" t="s">
        <v>17</v>
      </c>
      <c r="B10" s="4">
        <v>0.75315067125288682</v>
      </c>
      <c r="C10" s="4">
        <f t="shared" si="0"/>
        <v>6.2762555937740563E-2</v>
      </c>
      <c r="D10" s="4">
        <f t="shared" si="1"/>
        <v>0.62762555937740561</v>
      </c>
      <c r="E10" s="8">
        <v>5</v>
      </c>
      <c r="F10" s="2">
        <f t="shared" si="2"/>
        <v>-4.3723744406225942</v>
      </c>
    </row>
    <row r="11" spans="1:6" x14ac:dyDescent="0.25">
      <c r="A11" s="3" t="s">
        <v>18</v>
      </c>
      <c r="B11" s="4">
        <v>86.329316051515235</v>
      </c>
      <c r="C11" s="4">
        <f t="shared" si="0"/>
        <v>7.1941096709596026</v>
      </c>
      <c r="D11" s="4">
        <f t="shared" si="1"/>
        <v>71.941096709596025</v>
      </c>
      <c r="E11" s="8">
        <v>54</v>
      </c>
      <c r="F11" s="2">
        <f t="shared" si="2"/>
        <v>17.941096709596025</v>
      </c>
    </row>
    <row r="12" spans="1:6" x14ac:dyDescent="0.25">
      <c r="A12" s="3" t="s">
        <v>19</v>
      </c>
      <c r="B12" s="4">
        <v>17.330838810167453</v>
      </c>
      <c r="C12" s="4">
        <f t="shared" si="0"/>
        <v>1.4442365675139544</v>
      </c>
      <c r="D12" s="4">
        <f t="shared" si="1"/>
        <v>14.442365675139543</v>
      </c>
      <c r="E12" s="8">
        <v>21</v>
      </c>
      <c r="F12" s="2">
        <f t="shared" si="2"/>
        <v>-6.5576343248604569</v>
      </c>
    </row>
    <row r="13" spans="1:6" x14ac:dyDescent="0.25">
      <c r="A13" s="5" t="s">
        <v>6</v>
      </c>
      <c r="B13" s="6">
        <f>SUM(B3:B12)</f>
        <v>369.86308265737279</v>
      </c>
      <c r="C13" s="6">
        <f t="shared" ref="C13:E13" si="3">SUM(C3:C12)</f>
        <v>30.821923554781058</v>
      </c>
      <c r="D13" s="6">
        <f t="shared" si="3"/>
        <v>308.21923554781068</v>
      </c>
      <c r="E13" s="6">
        <f t="shared" si="3"/>
        <v>244</v>
      </c>
      <c r="F13" s="2">
        <f>D13-E13</f>
        <v>64.219235547810683</v>
      </c>
    </row>
    <row r="15" spans="1:6" x14ac:dyDescent="0.25">
      <c r="A15" s="9" t="s">
        <v>7</v>
      </c>
      <c r="B15" s="9"/>
      <c r="C15" s="9"/>
      <c r="D15" s="9"/>
      <c r="E15" s="9"/>
      <c r="F15" s="9"/>
    </row>
    <row r="16" spans="1:6" x14ac:dyDescent="0.25">
      <c r="A16" s="7" t="s">
        <v>0</v>
      </c>
      <c r="B16" s="7" t="s">
        <v>8</v>
      </c>
      <c r="C16" s="7" t="s">
        <v>2</v>
      </c>
      <c r="D16" s="7" t="s">
        <v>3</v>
      </c>
      <c r="E16" s="7" t="s">
        <v>4</v>
      </c>
      <c r="F16" s="7" t="s">
        <v>5</v>
      </c>
    </row>
    <row r="17" spans="1:6" x14ac:dyDescent="0.25">
      <c r="A17" s="3" t="s">
        <v>10</v>
      </c>
      <c r="B17" s="4">
        <v>24.880441598765429</v>
      </c>
      <c r="C17" s="4">
        <f t="shared" ref="C17:C26" si="4">B17/11</f>
        <v>2.2618583271604935</v>
      </c>
      <c r="D17" s="4">
        <f t="shared" ref="D17:D26" si="5">C17*10</f>
        <v>22.618583271604933</v>
      </c>
      <c r="E17" s="8">
        <v>12</v>
      </c>
      <c r="F17" s="2">
        <f t="shared" ref="F17:F27" si="6">D17-E17</f>
        <v>10.618583271604933</v>
      </c>
    </row>
    <row r="18" spans="1:6" x14ac:dyDescent="0.25">
      <c r="A18" s="3" t="s">
        <v>11</v>
      </c>
      <c r="B18" s="4">
        <v>40.090806970042088</v>
      </c>
      <c r="C18" s="4">
        <f t="shared" si="4"/>
        <v>3.6446188154583719</v>
      </c>
      <c r="D18" s="4">
        <f t="shared" si="5"/>
        <v>36.446188154583716</v>
      </c>
      <c r="E18" s="8">
        <v>48</v>
      </c>
      <c r="F18" s="2">
        <f t="shared" si="6"/>
        <v>-11.553811845416284</v>
      </c>
    </row>
    <row r="19" spans="1:6" x14ac:dyDescent="0.25">
      <c r="A19" s="3" t="s">
        <v>12</v>
      </c>
      <c r="B19" s="4">
        <v>10.490009299576249</v>
      </c>
      <c r="C19" s="4">
        <f t="shared" si="4"/>
        <v>0.95363720905238625</v>
      </c>
      <c r="D19" s="4">
        <f t="shared" si="5"/>
        <v>9.5363720905238623</v>
      </c>
      <c r="E19" s="8">
        <v>10</v>
      </c>
      <c r="F19" s="2">
        <f t="shared" si="6"/>
        <v>-0.46362790947613775</v>
      </c>
    </row>
    <row r="20" spans="1:6" x14ac:dyDescent="0.25">
      <c r="A20" s="3" t="s">
        <v>13</v>
      </c>
      <c r="B20" s="4">
        <v>91.387368045420928</v>
      </c>
      <c r="C20" s="4">
        <f t="shared" si="4"/>
        <v>8.3079425495837214</v>
      </c>
      <c r="D20" s="4">
        <f t="shared" si="5"/>
        <v>83.079425495837214</v>
      </c>
      <c r="E20" s="8">
        <v>31</v>
      </c>
      <c r="F20" s="2">
        <f t="shared" si="6"/>
        <v>52.079425495837214</v>
      </c>
    </row>
    <row r="21" spans="1:6" x14ac:dyDescent="0.25">
      <c r="A21" s="3" t="s">
        <v>14</v>
      </c>
      <c r="B21" s="4">
        <v>43.138927575510699</v>
      </c>
      <c r="C21" s="1">
        <f>B21/11</f>
        <v>3.9217206886827909</v>
      </c>
      <c r="D21" s="1">
        <f>C21*10</f>
        <v>39.21720688682791</v>
      </c>
      <c r="E21" s="8">
        <v>23</v>
      </c>
      <c r="F21" s="2">
        <f t="shared" si="6"/>
        <v>16.21720688682791</v>
      </c>
    </row>
    <row r="22" spans="1:6" x14ac:dyDescent="0.25">
      <c r="A22" s="3" t="s">
        <v>15</v>
      </c>
      <c r="B22" s="4">
        <v>45.710545864023821</v>
      </c>
      <c r="C22" s="4">
        <f t="shared" si="4"/>
        <v>4.1555041694567114</v>
      </c>
      <c r="D22" s="4">
        <f t="shared" si="5"/>
        <v>41.555041694567116</v>
      </c>
      <c r="E22" s="8">
        <v>33</v>
      </c>
      <c r="F22" s="2">
        <f t="shared" si="6"/>
        <v>8.5550416945671159</v>
      </c>
    </row>
    <row r="23" spans="1:6" x14ac:dyDescent="0.25">
      <c r="A23" s="3" t="s">
        <v>16</v>
      </c>
      <c r="B23" s="4">
        <v>7.8291623620970601</v>
      </c>
      <c r="C23" s="4">
        <f t="shared" si="4"/>
        <v>0.7117420329179146</v>
      </c>
      <c r="D23" s="4">
        <f t="shared" si="5"/>
        <v>7.1174203291791462</v>
      </c>
      <c r="E23" s="8">
        <v>7</v>
      </c>
      <c r="F23" s="2">
        <f t="shared" si="6"/>
        <v>0.11742032917914624</v>
      </c>
    </row>
    <row r="24" spans="1:6" x14ac:dyDescent="0.25">
      <c r="A24" s="3" t="s">
        <v>17</v>
      </c>
      <c r="B24" s="4">
        <v>0.43074189806938179</v>
      </c>
      <c r="C24" s="4">
        <f t="shared" si="4"/>
        <v>3.9158354369943797E-2</v>
      </c>
      <c r="D24" s="4">
        <f t="shared" si="5"/>
        <v>0.39158354369943799</v>
      </c>
      <c r="E24" s="8">
        <v>5</v>
      </c>
      <c r="F24" s="2">
        <f t="shared" si="6"/>
        <v>-4.6084164563005618</v>
      </c>
    </row>
    <row r="25" spans="1:6" x14ac:dyDescent="0.25">
      <c r="A25" s="3" t="s">
        <v>18</v>
      </c>
      <c r="B25" s="4">
        <v>86.329316051515221</v>
      </c>
      <c r="C25" s="4">
        <f t="shared" si="4"/>
        <v>7.8481196410468383</v>
      </c>
      <c r="D25" s="4">
        <f t="shared" si="5"/>
        <v>78.481196410468385</v>
      </c>
      <c r="E25" s="8">
        <v>54</v>
      </c>
      <c r="F25" s="2">
        <f t="shared" si="6"/>
        <v>24.481196410468385</v>
      </c>
    </row>
    <row r="26" spans="1:6" x14ac:dyDescent="0.25">
      <c r="A26" s="3" t="s">
        <v>19</v>
      </c>
      <c r="B26" s="4">
        <v>17.241619338140787</v>
      </c>
      <c r="C26" s="4">
        <f t="shared" si="4"/>
        <v>1.5674199398309805</v>
      </c>
      <c r="D26" s="4">
        <f t="shared" si="5"/>
        <v>15.674199398309804</v>
      </c>
      <c r="E26" s="8">
        <v>21</v>
      </c>
      <c r="F26" s="2">
        <f t="shared" si="6"/>
        <v>-5.3258006016901955</v>
      </c>
    </row>
    <row r="27" spans="1:6" x14ac:dyDescent="0.25">
      <c r="A27" s="5" t="s">
        <v>6</v>
      </c>
      <c r="B27" s="6">
        <f>SUM(B17:B26)</f>
        <v>367.52893900316161</v>
      </c>
      <c r="C27" s="6">
        <f t="shared" ref="C27:E27" si="7">SUM(C17:C26)</f>
        <v>33.411721727560156</v>
      </c>
      <c r="D27" s="6">
        <f t="shared" si="7"/>
        <v>334.11721727560149</v>
      </c>
      <c r="E27" s="6">
        <f t="shared" si="7"/>
        <v>244</v>
      </c>
      <c r="F27" s="2">
        <f t="shared" si="6"/>
        <v>90.11721727560149</v>
      </c>
    </row>
  </sheetData>
  <mergeCells count="2">
    <mergeCell ref="A1:F1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résultats</vt:lpstr>
    </vt:vector>
  </TitlesOfParts>
  <Company>mairie saint nazaire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Loiseau Alice</dc:creator>
  <cp:lastModifiedBy>Loiseau Alice</cp:lastModifiedBy>
  <dcterms:created xsi:type="dcterms:W3CDTF">2023-11-15T13:52:06Z</dcterms:created>
  <dcterms:modified xsi:type="dcterms:W3CDTF">2024-07-11T09:55:48Z</dcterms:modified>
</cp:coreProperties>
</file>