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_echange\alice\Web_consoZan\consoZan_CapAtlantique\"/>
    </mc:Choice>
  </mc:AlternateContent>
  <bookViews>
    <workbookView xWindow="0" yWindow="0" windowWidth="28800" windowHeight="12180"/>
  </bookViews>
  <sheets>
    <sheet name="Résultat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2" l="1"/>
  <c r="D35" i="2" s="1"/>
  <c r="F35" i="2" s="1"/>
  <c r="C36" i="2"/>
  <c r="D36" i="2" s="1"/>
  <c r="F36" i="2" s="1"/>
  <c r="C37" i="2"/>
  <c r="D37" i="2" s="1"/>
  <c r="F37" i="2" s="1"/>
  <c r="C38" i="2"/>
  <c r="D38" i="2" s="1"/>
  <c r="F38" i="2" s="1"/>
  <c r="C39" i="2"/>
  <c r="D39" i="2" s="1"/>
  <c r="F39" i="2" s="1"/>
  <c r="C13" i="2"/>
  <c r="D13" i="2" s="1"/>
  <c r="C14" i="2"/>
  <c r="D14" i="2" s="1"/>
  <c r="F14" i="2" s="1"/>
  <c r="C15" i="2"/>
  <c r="D15" i="2" s="1"/>
  <c r="F15" i="2" s="1"/>
  <c r="C16" i="2"/>
  <c r="D16" i="2" s="1"/>
  <c r="F16" i="2" s="1"/>
  <c r="C17" i="2"/>
  <c r="D17" i="2" s="1"/>
  <c r="F17" i="2" s="1"/>
  <c r="C18" i="2"/>
  <c r="D18" i="2" s="1"/>
  <c r="F18" i="2" s="1"/>
  <c r="C19" i="2" l="1"/>
  <c r="D19" i="2" s="1"/>
  <c r="C5" i="2"/>
  <c r="D5" i="2" s="1"/>
  <c r="F5" i="2" s="1"/>
  <c r="C6" i="2"/>
  <c r="D6" i="2" s="1"/>
  <c r="F6" i="2" s="1"/>
  <c r="C7" i="2"/>
  <c r="D7" i="2" s="1"/>
  <c r="F7" i="2" s="1"/>
  <c r="C8" i="2"/>
  <c r="D8" i="2" s="1"/>
  <c r="F8" i="2" s="1"/>
  <c r="C9" i="2"/>
  <c r="D9" i="2" s="1"/>
  <c r="F9" i="2" s="1"/>
  <c r="C10" i="2"/>
  <c r="D10" i="2" s="1"/>
  <c r="F10" i="2" s="1"/>
  <c r="C11" i="2"/>
  <c r="C12" i="2"/>
  <c r="C4" i="2"/>
  <c r="D4" i="2" s="1"/>
  <c r="F4" i="2" s="1"/>
  <c r="C3" i="2"/>
  <c r="D3" i="2" s="1"/>
  <c r="F3" i="2" s="1"/>
  <c r="C40" i="2"/>
  <c r="D40" i="2" s="1"/>
  <c r="C27" i="2"/>
  <c r="D27" i="2" s="1"/>
  <c r="F27" i="2" s="1"/>
  <c r="C28" i="2"/>
  <c r="D28" i="2" s="1"/>
  <c r="F28" i="2" s="1"/>
  <c r="C29" i="2"/>
  <c r="D29" i="2" s="1"/>
  <c r="F29" i="2" s="1"/>
  <c r="C30" i="2"/>
  <c r="D30" i="2" s="1"/>
  <c r="F30" i="2" s="1"/>
  <c r="C31" i="2"/>
  <c r="D31" i="2" s="1"/>
  <c r="F31" i="2" s="1"/>
  <c r="C32" i="2"/>
  <c r="D32" i="2" s="1"/>
  <c r="F32" i="2" s="1"/>
  <c r="C33" i="2"/>
  <c r="D33" i="2" s="1"/>
  <c r="F33" i="2" s="1"/>
  <c r="C34" i="2"/>
  <c r="D34" i="2" s="1"/>
  <c r="F34" i="2" s="1"/>
  <c r="C26" i="2"/>
  <c r="D26" i="2" s="1"/>
  <c r="F26" i="2" s="1"/>
  <c r="C25" i="2"/>
  <c r="D25" i="2" s="1"/>
  <c r="F25" i="2" s="1"/>
  <c r="C24" i="2"/>
  <c r="D24" i="2" s="1"/>
  <c r="F24" i="2" s="1"/>
  <c r="E40" i="2"/>
  <c r="E19" i="2"/>
  <c r="F13" i="2"/>
  <c r="F40" i="2" l="1"/>
  <c r="D12" i="2"/>
  <c r="F12" i="2" s="1"/>
  <c r="D11" i="2"/>
  <c r="F11" i="2" s="1"/>
  <c r="F19" i="2"/>
</calcChain>
</file>

<file path=xl/sharedStrings.xml><?xml version="1.0" encoding="utf-8"?>
<sst xmlns="http://schemas.openxmlformats.org/spreadsheetml/2006/main" count="48" uniqueCount="26">
  <si>
    <t>Commune</t>
  </si>
  <si>
    <t>Total général</t>
  </si>
  <si>
    <t>Rythme annuel (ha/an)</t>
  </si>
  <si>
    <t>Référence sur 10 ans (ha)</t>
  </si>
  <si>
    <t>Référence ONAS (ha)</t>
  </si>
  <si>
    <t>Ecart ONAS</t>
  </si>
  <si>
    <t>Conso ZAN 2009-2021 (ha)</t>
  </si>
  <si>
    <t>Conso ZAN 2009-2020 (ha)</t>
  </si>
  <si>
    <t>Sur 2009-2020</t>
  </si>
  <si>
    <t>La Baule-Escoublac</t>
  </si>
  <si>
    <t>Herbignac</t>
  </si>
  <si>
    <t>Batz-sur-Mer</t>
  </si>
  <si>
    <t>Le Pouliguen</t>
  </si>
  <si>
    <t>La Turballe</t>
  </si>
  <si>
    <t>Assérac</t>
  </si>
  <si>
    <t>Piriac-sur-Mer</t>
  </si>
  <si>
    <t>Férel</t>
  </si>
  <si>
    <t>Mesquer</t>
  </si>
  <si>
    <t>Camoël</t>
  </si>
  <si>
    <t>Pénestin</t>
  </si>
  <si>
    <t>Saint-Lyphard</t>
  </si>
  <si>
    <t>Le Croisic</t>
  </si>
  <si>
    <t>Guérande</t>
  </si>
  <si>
    <t>Saint-Molf</t>
  </si>
  <si>
    <t>CapAtlantique La Baule-Guérande Agglo</t>
  </si>
  <si>
    <t>Sur 2009-2021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</si>
</sst>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left"/>
    </xf>
    <xf numFmtId="1" fontId="0" fillId="0" borderId="0" xfId="0" applyNumberForma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 indent="1"/>
    </xf>
    <xf numFmtId="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left"/>
    </xf>
    <xf numFmtId="1" fontId="1" fillId="2" borderId="2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workbookViewId="0">
      <selection activeCell="I20" sqref="I20"/>
    </sheetView>
  </sheetViews>
  <sheetFormatPr baseColWidth="10" defaultRowHeight="15" x14ac:dyDescent="0.25"/>
  <cols>
    <col min="1" max="1" width="35.28515625" customWidth="1"/>
    <col min="2" max="2" width="24" bestFit="1" customWidth="1"/>
    <col min="3" max="3" width="21.7109375" bestFit="1" customWidth="1"/>
    <col min="4" max="4" width="23.42578125" bestFit="1" customWidth="1"/>
    <col min="5" max="5" width="19.85546875" bestFit="1" customWidth="1"/>
  </cols>
  <sheetData>
    <row r="1" spans="1:6" s="13" customFormat="1" x14ac:dyDescent="0.25">
      <c r="A1" s="19" t="s">
        <v>25</v>
      </c>
      <c r="B1" s="19"/>
      <c r="C1" s="19"/>
      <c r="D1" s="19"/>
      <c r="E1" s="19"/>
      <c r="F1" s="19"/>
    </row>
    <row r="2" spans="1:6" x14ac:dyDescent="0.25">
      <c r="A2" s="1" t="s">
        <v>0</v>
      </c>
      <c r="B2" s="1" t="s">
        <v>6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8" t="s">
        <v>24</v>
      </c>
      <c r="B3" s="18">
        <v>476.62245292668922</v>
      </c>
      <c r="C3" s="5">
        <f>B3/12</f>
        <v>39.718537743890771</v>
      </c>
      <c r="D3" s="5">
        <f>C3*10</f>
        <v>397.18537743890772</v>
      </c>
      <c r="E3" s="10">
        <v>357</v>
      </c>
      <c r="F3" s="6">
        <f t="shared" ref="F3:F19" si="0">D3-E3</f>
        <v>40.185377438907722</v>
      </c>
    </row>
    <row r="4" spans="1:6" x14ac:dyDescent="0.25">
      <c r="A4" s="7" t="s">
        <v>14</v>
      </c>
      <c r="B4" s="15">
        <v>23.247430974086384</v>
      </c>
      <c r="C4" s="2">
        <f>B4/12</f>
        <v>1.9372859145071988</v>
      </c>
      <c r="D4" s="2">
        <f t="shared" ref="D4:D18" si="1">C4*10</f>
        <v>19.372859145071988</v>
      </c>
      <c r="E4" s="9">
        <v>9</v>
      </c>
      <c r="F4" s="6">
        <f t="shared" si="0"/>
        <v>10.372859145071988</v>
      </c>
    </row>
    <row r="5" spans="1:6" x14ac:dyDescent="0.25">
      <c r="A5" s="7" t="s">
        <v>11</v>
      </c>
      <c r="B5" s="15">
        <v>10.809417828641994</v>
      </c>
      <c r="C5" s="2">
        <f t="shared" ref="C5:C18" si="2">B5/12</f>
        <v>0.9007848190534995</v>
      </c>
      <c r="D5" s="2">
        <f t="shared" si="1"/>
        <v>9.007848190534995</v>
      </c>
      <c r="E5" s="9">
        <v>9</v>
      </c>
      <c r="F5" s="6">
        <f t="shared" si="0"/>
        <v>7.8481905349949699E-3</v>
      </c>
    </row>
    <row r="6" spans="1:6" x14ac:dyDescent="0.25">
      <c r="A6" s="7" t="s">
        <v>18</v>
      </c>
      <c r="B6" s="15">
        <v>10.884901263576829</v>
      </c>
      <c r="C6" s="2">
        <f t="shared" si="2"/>
        <v>0.90707510529806912</v>
      </c>
      <c r="D6" s="2">
        <f t="shared" si="1"/>
        <v>9.0707510529806914</v>
      </c>
      <c r="E6" s="9">
        <v>11</v>
      </c>
      <c r="F6" s="6">
        <f t="shared" si="0"/>
        <v>-1.9292489470193086</v>
      </c>
    </row>
    <row r="7" spans="1:6" x14ac:dyDescent="0.25">
      <c r="A7" s="7" t="s">
        <v>16</v>
      </c>
      <c r="B7" s="15">
        <v>31.198994771160297</v>
      </c>
      <c r="C7" s="2">
        <f t="shared" si="2"/>
        <v>2.5999162309300248</v>
      </c>
      <c r="D7" s="2">
        <f t="shared" si="1"/>
        <v>25.999162309300246</v>
      </c>
      <c r="E7" s="9">
        <v>29</v>
      </c>
      <c r="F7" s="6">
        <f t="shared" si="0"/>
        <v>-3.000837690699754</v>
      </c>
    </row>
    <row r="8" spans="1:6" x14ac:dyDescent="0.25">
      <c r="A8" s="7" t="s">
        <v>22</v>
      </c>
      <c r="B8" s="15">
        <v>102.95286141197811</v>
      </c>
      <c r="C8" s="2">
        <f t="shared" si="2"/>
        <v>8.5794051176648427</v>
      </c>
      <c r="D8" s="2">
        <f t="shared" si="1"/>
        <v>85.794051176648424</v>
      </c>
      <c r="E8" s="9">
        <v>52</v>
      </c>
      <c r="F8" s="6">
        <f t="shared" si="0"/>
        <v>33.794051176648424</v>
      </c>
    </row>
    <row r="9" spans="1:6" x14ac:dyDescent="0.25">
      <c r="A9" s="7" t="s">
        <v>10</v>
      </c>
      <c r="B9" s="15">
        <v>70.004140923956115</v>
      </c>
      <c r="C9" s="2">
        <f t="shared" si="2"/>
        <v>5.8336784103296759</v>
      </c>
      <c r="D9" s="2">
        <f t="shared" si="1"/>
        <v>58.336784103296758</v>
      </c>
      <c r="E9" s="9">
        <v>43</v>
      </c>
      <c r="F9" s="6">
        <f t="shared" si="0"/>
        <v>15.336784103296758</v>
      </c>
    </row>
    <row r="10" spans="1:6" x14ac:dyDescent="0.25">
      <c r="A10" s="7" t="s">
        <v>9</v>
      </c>
      <c r="B10" s="15">
        <v>49.512357828252988</v>
      </c>
      <c r="C10" s="2">
        <f t="shared" si="2"/>
        <v>4.126029819021082</v>
      </c>
      <c r="D10" s="2">
        <f t="shared" si="1"/>
        <v>41.260298190210818</v>
      </c>
      <c r="E10" s="9">
        <v>24</v>
      </c>
      <c r="F10" s="6">
        <f t="shared" si="0"/>
        <v>17.260298190210818</v>
      </c>
    </row>
    <row r="11" spans="1:6" x14ac:dyDescent="0.25">
      <c r="A11" s="7" t="s">
        <v>13</v>
      </c>
      <c r="B11" s="15">
        <v>26.825216696505521</v>
      </c>
      <c r="C11" s="2">
        <f t="shared" si="2"/>
        <v>2.2354347247087936</v>
      </c>
      <c r="D11" s="2">
        <f t="shared" si="1"/>
        <v>22.354347247087937</v>
      </c>
      <c r="E11" s="9">
        <v>22</v>
      </c>
      <c r="F11" s="6">
        <f t="shared" si="0"/>
        <v>0.35434724708793652</v>
      </c>
    </row>
    <row r="12" spans="1:6" x14ac:dyDescent="0.25">
      <c r="A12" s="7" t="s">
        <v>21</v>
      </c>
      <c r="B12" s="15">
        <v>8.029987795951067</v>
      </c>
      <c r="C12" s="2">
        <f t="shared" si="2"/>
        <v>0.66916564966258896</v>
      </c>
      <c r="D12" s="2">
        <f t="shared" si="1"/>
        <v>6.6916564966258898</v>
      </c>
      <c r="E12" s="9">
        <v>5</v>
      </c>
      <c r="F12" s="6">
        <f t="shared" si="0"/>
        <v>1.6916564966258898</v>
      </c>
    </row>
    <row r="13" spans="1:6" x14ac:dyDescent="0.25">
      <c r="A13" s="7" t="s">
        <v>12</v>
      </c>
      <c r="B13" s="15">
        <v>6.6626475382170556</v>
      </c>
      <c r="C13" s="2">
        <f t="shared" si="2"/>
        <v>0.55522062818475459</v>
      </c>
      <c r="D13" s="2">
        <f t="shared" si="1"/>
        <v>5.5522062818475462</v>
      </c>
      <c r="E13" s="9">
        <v>2</v>
      </c>
      <c r="F13" s="6">
        <f t="shared" si="0"/>
        <v>3.5522062818475462</v>
      </c>
    </row>
    <row r="14" spans="1:6" x14ac:dyDescent="0.25">
      <c r="A14" s="7" t="s">
        <v>17</v>
      </c>
      <c r="B14" s="15">
        <v>23.407958560022273</v>
      </c>
      <c r="C14" s="2">
        <f t="shared" si="2"/>
        <v>1.9506632133351893</v>
      </c>
      <c r="D14" s="2">
        <f t="shared" si="1"/>
        <v>19.506632133351893</v>
      </c>
      <c r="E14" s="9">
        <v>17</v>
      </c>
      <c r="F14" s="6">
        <f t="shared" si="0"/>
        <v>2.5066321333518928</v>
      </c>
    </row>
    <row r="15" spans="1:6" x14ac:dyDescent="0.25">
      <c r="A15" s="7" t="s">
        <v>19</v>
      </c>
      <c r="B15" s="15">
        <v>42.396604471842693</v>
      </c>
      <c r="C15" s="2">
        <f t="shared" si="2"/>
        <v>3.5330503726535576</v>
      </c>
      <c r="D15" s="2">
        <f t="shared" si="1"/>
        <v>35.330503726535575</v>
      </c>
      <c r="E15" s="9">
        <v>65</v>
      </c>
      <c r="F15" s="6">
        <f t="shared" si="0"/>
        <v>-29.669496273464425</v>
      </c>
    </row>
    <row r="16" spans="1:6" x14ac:dyDescent="0.25">
      <c r="A16" s="7" t="s">
        <v>15</v>
      </c>
      <c r="B16" s="15">
        <v>18.008150362469813</v>
      </c>
      <c r="C16" s="2">
        <f t="shared" si="2"/>
        <v>1.5006791968724844</v>
      </c>
      <c r="D16" s="2">
        <f t="shared" si="1"/>
        <v>15.006791968724844</v>
      </c>
      <c r="E16" s="9">
        <v>14</v>
      </c>
      <c r="F16" s="6">
        <f t="shared" si="0"/>
        <v>1.0067919687248441</v>
      </c>
    </row>
    <row r="17" spans="1:6" x14ac:dyDescent="0.25">
      <c r="A17" s="7" t="s">
        <v>20</v>
      </c>
      <c r="B17" s="15">
        <v>24.846681739179811</v>
      </c>
      <c r="C17" s="2">
        <f t="shared" si="2"/>
        <v>2.0705568115983177</v>
      </c>
      <c r="D17" s="2">
        <f t="shared" si="1"/>
        <v>20.705568115983176</v>
      </c>
      <c r="E17" s="9">
        <v>25</v>
      </c>
      <c r="F17" s="6">
        <f t="shared" si="0"/>
        <v>-4.2944318840168236</v>
      </c>
    </row>
    <row r="18" spans="1:6" x14ac:dyDescent="0.25">
      <c r="A18" s="7" t="s">
        <v>23</v>
      </c>
      <c r="B18" s="15">
        <v>27.835100760848192</v>
      </c>
      <c r="C18" s="2">
        <f t="shared" si="2"/>
        <v>2.3195917300706825</v>
      </c>
      <c r="D18" s="2">
        <f t="shared" si="1"/>
        <v>23.195917300706824</v>
      </c>
      <c r="E18" s="9">
        <v>28</v>
      </c>
      <c r="F18" s="6">
        <f t="shared" si="0"/>
        <v>-4.8040826992931756</v>
      </c>
    </row>
    <row r="19" spans="1:6" x14ac:dyDescent="0.25">
      <c r="A19" s="3" t="s">
        <v>1</v>
      </c>
      <c r="B19" s="17">
        <v>476.62245292668922</v>
      </c>
      <c r="C19" s="4">
        <f>B19/12</f>
        <v>39.718537743890771</v>
      </c>
      <c r="D19" s="4">
        <f>C19*10</f>
        <v>397.18537743890772</v>
      </c>
      <c r="E19" s="4">
        <f>E3</f>
        <v>357</v>
      </c>
      <c r="F19" s="6">
        <f t="shared" si="0"/>
        <v>40.185377438907722</v>
      </c>
    </row>
    <row r="22" spans="1:6" x14ac:dyDescent="0.25">
      <c r="A22" s="19" t="s">
        <v>8</v>
      </c>
      <c r="B22" s="19"/>
      <c r="C22" s="19"/>
      <c r="D22" s="19"/>
      <c r="E22" s="19"/>
      <c r="F22" s="19"/>
    </row>
    <row r="23" spans="1:6" x14ac:dyDescent="0.25">
      <c r="A23" s="1" t="s">
        <v>0</v>
      </c>
      <c r="B23" s="1" t="s">
        <v>7</v>
      </c>
      <c r="C23" s="1" t="s">
        <v>2</v>
      </c>
      <c r="D23" s="1" t="s">
        <v>3</v>
      </c>
      <c r="E23" s="1" t="s">
        <v>4</v>
      </c>
      <c r="F23" s="1" t="s">
        <v>5</v>
      </c>
    </row>
    <row r="24" spans="1:6" x14ac:dyDescent="0.25">
      <c r="A24" s="16" t="s">
        <v>24</v>
      </c>
      <c r="B24" s="18">
        <v>466.90155303520243</v>
      </c>
      <c r="C24" s="5">
        <f>B24/11</f>
        <v>42.445595730472945</v>
      </c>
      <c r="D24" s="5">
        <f>C24*10</f>
        <v>424.45595730472945</v>
      </c>
      <c r="E24" s="12">
        <v>357</v>
      </c>
      <c r="F24" s="6">
        <f t="shared" ref="F24:F40" si="3">D24-E24</f>
        <v>67.455957304729452</v>
      </c>
    </row>
    <row r="25" spans="1:6" x14ac:dyDescent="0.25">
      <c r="A25" s="14" t="s">
        <v>14</v>
      </c>
      <c r="B25" s="15">
        <v>22.27290835909308</v>
      </c>
      <c r="C25" s="2">
        <f>B25/11</f>
        <v>2.0248098508266437</v>
      </c>
      <c r="D25" s="2">
        <f t="shared" ref="D25:D39" si="4">C25*10</f>
        <v>20.248098508266438</v>
      </c>
      <c r="E25" s="11">
        <v>9</v>
      </c>
      <c r="F25" s="6">
        <f t="shared" si="3"/>
        <v>11.248098508266438</v>
      </c>
    </row>
    <row r="26" spans="1:6" x14ac:dyDescent="0.25">
      <c r="A26" s="14" t="s">
        <v>11</v>
      </c>
      <c r="B26" s="15">
        <v>10.569500768636964</v>
      </c>
      <c r="C26" s="2">
        <f>B26/11</f>
        <v>0.96086370623972395</v>
      </c>
      <c r="D26" s="2">
        <f t="shared" si="4"/>
        <v>9.6086370623972392</v>
      </c>
      <c r="E26" s="11">
        <v>9</v>
      </c>
      <c r="F26" s="6">
        <f t="shared" si="3"/>
        <v>0.60863706239723925</v>
      </c>
    </row>
    <row r="27" spans="1:6" x14ac:dyDescent="0.25">
      <c r="A27" s="14" t="s">
        <v>18</v>
      </c>
      <c r="B27" s="15">
        <v>10.834240083574846</v>
      </c>
      <c r="C27" s="2">
        <f t="shared" ref="C27:C39" si="5">B27/11</f>
        <v>0.98493091668862232</v>
      </c>
      <c r="D27" s="2">
        <f t="shared" si="4"/>
        <v>9.8493091668862238</v>
      </c>
      <c r="E27" s="11">
        <v>11</v>
      </c>
      <c r="F27" s="6">
        <f t="shared" si="3"/>
        <v>-1.1506908331137762</v>
      </c>
    </row>
    <row r="28" spans="1:6" x14ac:dyDescent="0.25">
      <c r="A28" s="14" t="s">
        <v>16</v>
      </c>
      <c r="B28" s="15">
        <v>29.953900100455279</v>
      </c>
      <c r="C28" s="2">
        <f t="shared" si="5"/>
        <v>2.7230818273141164</v>
      </c>
      <c r="D28" s="2">
        <f t="shared" si="4"/>
        <v>27.230818273141164</v>
      </c>
      <c r="E28" s="11">
        <v>29</v>
      </c>
      <c r="F28" s="6">
        <f t="shared" si="3"/>
        <v>-1.7691817268588359</v>
      </c>
    </row>
    <row r="29" spans="1:6" x14ac:dyDescent="0.25">
      <c r="A29" s="14" t="s">
        <v>22</v>
      </c>
      <c r="B29" s="15">
        <v>102.26809091303673</v>
      </c>
      <c r="C29" s="2">
        <f t="shared" si="5"/>
        <v>9.2970991739124305</v>
      </c>
      <c r="D29" s="2">
        <f t="shared" si="4"/>
        <v>92.970991739124301</v>
      </c>
      <c r="E29" s="11">
        <v>52</v>
      </c>
      <c r="F29" s="6">
        <f t="shared" si="3"/>
        <v>40.970991739124301</v>
      </c>
    </row>
    <row r="30" spans="1:6" x14ac:dyDescent="0.25">
      <c r="A30" s="14" t="s">
        <v>10</v>
      </c>
      <c r="B30" s="15">
        <v>69.822948218959709</v>
      </c>
      <c r="C30" s="2">
        <f t="shared" si="5"/>
        <v>6.3475407471781553</v>
      </c>
      <c r="D30" s="2">
        <f t="shared" si="4"/>
        <v>63.475407471781551</v>
      </c>
      <c r="E30" s="11">
        <v>43</v>
      </c>
      <c r="F30" s="6">
        <f t="shared" si="3"/>
        <v>20.475407471781551</v>
      </c>
    </row>
    <row r="31" spans="1:6" x14ac:dyDescent="0.25">
      <c r="A31" s="14" t="s">
        <v>9</v>
      </c>
      <c r="B31" s="15">
        <v>48.769515026407802</v>
      </c>
      <c r="C31" s="2">
        <f t="shared" si="5"/>
        <v>4.4335922751279817</v>
      </c>
      <c r="D31" s="2">
        <f t="shared" si="4"/>
        <v>44.335922751279817</v>
      </c>
      <c r="E31" s="11">
        <v>24</v>
      </c>
      <c r="F31" s="6">
        <f t="shared" si="3"/>
        <v>20.335922751279817</v>
      </c>
    </row>
    <row r="32" spans="1:6" x14ac:dyDescent="0.25">
      <c r="A32" s="14" t="s">
        <v>13</v>
      </c>
      <c r="B32" s="15">
        <v>25.080320851509171</v>
      </c>
      <c r="C32" s="2">
        <f t="shared" si="5"/>
        <v>2.2800291683190155</v>
      </c>
      <c r="D32" s="2">
        <f t="shared" si="4"/>
        <v>22.800291683190153</v>
      </c>
      <c r="E32" s="11">
        <v>22</v>
      </c>
      <c r="F32" s="6">
        <f t="shared" si="3"/>
        <v>0.80029168319015298</v>
      </c>
    </row>
    <row r="33" spans="1:6" x14ac:dyDescent="0.25">
      <c r="A33" s="14" t="s">
        <v>21</v>
      </c>
      <c r="B33" s="15">
        <v>7.8895097459468602</v>
      </c>
      <c r="C33" s="2">
        <f t="shared" si="5"/>
        <v>0.71722815872244183</v>
      </c>
      <c r="D33" s="2">
        <f t="shared" si="4"/>
        <v>7.1722815872244183</v>
      </c>
      <c r="E33" s="11">
        <v>5</v>
      </c>
      <c r="F33" s="6">
        <f t="shared" si="3"/>
        <v>2.1722815872244183</v>
      </c>
    </row>
    <row r="34" spans="1:6" x14ac:dyDescent="0.25">
      <c r="A34" s="14" t="s">
        <v>12</v>
      </c>
      <c r="B34" s="15">
        <v>6.5910934282163298</v>
      </c>
      <c r="C34" s="2">
        <f t="shared" si="5"/>
        <v>0.59919031165602998</v>
      </c>
      <c r="D34" s="2">
        <f t="shared" si="4"/>
        <v>5.9919031165602998</v>
      </c>
      <c r="E34" s="11">
        <v>2</v>
      </c>
      <c r="F34" s="6">
        <f t="shared" si="3"/>
        <v>3.9919031165602998</v>
      </c>
    </row>
    <row r="35" spans="1:6" x14ac:dyDescent="0.25">
      <c r="A35" s="14" t="s">
        <v>17</v>
      </c>
      <c r="B35" s="15">
        <v>23.407958560022273</v>
      </c>
      <c r="C35" s="2">
        <f t="shared" si="5"/>
        <v>2.1279962327292976</v>
      </c>
      <c r="D35" s="2">
        <f t="shared" si="4"/>
        <v>21.279962327292978</v>
      </c>
      <c r="E35" s="11">
        <v>17</v>
      </c>
      <c r="F35" s="6">
        <f t="shared" si="3"/>
        <v>4.2799623272929779</v>
      </c>
    </row>
    <row r="36" spans="1:6" x14ac:dyDescent="0.25">
      <c r="A36" s="14" t="s">
        <v>19</v>
      </c>
      <c r="B36" s="15">
        <v>42.225618966845033</v>
      </c>
      <c r="C36" s="2">
        <f t="shared" si="5"/>
        <v>3.8386926333495484</v>
      </c>
      <c r="D36" s="2">
        <f t="shared" si="4"/>
        <v>38.386926333495481</v>
      </c>
      <c r="E36" s="11">
        <v>65</v>
      </c>
      <c r="F36" s="6">
        <f t="shared" si="3"/>
        <v>-26.613073666504519</v>
      </c>
    </row>
    <row r="37" spans="1:6" x14ac:dyDescent="0.25">
      <c r="A37" s="14" t="s">
        <v>15</v>
      </c>
      <c r="B37" s="15">
        <v>17.906579517470757</v>
      </c>
      <c r="C37" s="2">
        <f t="shared" si="5"/>
        <v>1.6278708652246143</v>
      </c>
      <c r="D37" s="2">
        <f t="shared" si="4"/>
        <v>16.278708652246145</v>
      </c>
      <c r="E37" s="11">
        <v>14</v>
      </c>
      <c r="F37" s="6">
        <f t="shared" si="3"/>
        <v>2.278708652246145</v>
      </c>
    </row>
    <row r="38" spans="1:6" x14ac:dyDescent="0.25">
      <c r="A38" s="14" t="s">
        <v>20</v>
      </c>
      <c r="B38" s="15">
        <v>23.120744529177941</v>
      </c>
      <c r="C38" s="2">
        <f t="shared" si="5"/>
        <v>2.1018858662889035</v>
      </c>
      <c r="D38" s="2">
        <f t="shared" si="4"/>
        <v>21.018858662889034</v>
      </c>
      <c r="E38" s="11">
        <v>25</v>
      </c>
      <c r="F38" s="6">
        <f t="shared" si="3"/>
        <v>-3.9811413371109658</v>
      </c>
    </row>
    <row r="39" spans="1:6" x14ac:dyDescent="0.25">
      <c r="A39" s="14" t="s">
        <v>23</v>
      </c>
      <c r="B39" s="15">
        <v>26.188623965849651</v>
      </c>
      <c r="C39" s="2">
        <f t="shared" si="5"/>
        <v>2.3807839968954227</v>
      </c>
      <c r="D39" s="2">
        <f t="shared" si="4"/>
        <v>23.807839968954227</v>
      </c>
      <c r="E39" s="11">
        <v>28</v>
      </c>
      <c r="F39" s="6">
        <f t="shared" si="3"/>
        <v>-4.1921600310457734</v>
      </c>
    </row>
    <row r="40" spans="1:6" x14ac:dyDescent="0.25">
      <c r="A40" s="3" t="s">
        <v>1</v>
      </c>
      <c r="B40" s="17">
        <v>466.90155303520243</v>
      </c>
      <c r="C40" s="4">
        <f>B40/11</f>
        <v>42.445595730472945</v>
      </c>
      <c r="D40" s="4">
        <f>C40*10</f>
        <v>424.45595730472945</v>
      </c>
      <c r="E40" s="4">
        <f>E24</f>
        <v>357</v>
      </c>
      <c r="F40" s="6">
        <f t="shared" si="3"/>
        <v>67.455957304729452</v>
      </c>
    </row>
  </sheetData>
  <mergeCells count="2">
    <mergeCell ref="A22:F22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Résultats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Timothée BARRAL</dc:creator>
  <cp:lastModifiedBy>Loiseau Alice</cp:lastModifiedBy>
  <dcterms:created xsi:type="dcterms:W3CDTF">2023-03-13T13:58:48Z</dcterms:created>
  <dcterms:modified xsi:type="dcterms:W3CDTF">2024-07-11T09:47:46Z</dcterms:modified>
</cp:coreProperties>
</file>